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Nymburk nemocnice\_A\2024_1PP DPS změna ORL - Ortopedie\_0_CD\2024 09 24 soutěž\_D01_4d EL sil\"/>
    </mc:Choice>
  </mc:AlternateContent>
  <xr:revisionPtr revIDLastSave="0" documentId="13_ncr:1_{E0563504-D834-43B9-83C6-3D9C7B64363E}" xr6:coauthVersionLast="47" xr6:coauthVersionMax="47" xr10:uidLastSave="{00000000-0000-0000-0000-000000000000}"/>
  <bookViews>
    <workbookView xWindow="38280" yWindow="-120" windowWidth="38640" windowHeight="21840" xr2:uid="{00000000-000D-0000-FFFF-FFFF00000000}"/>
  </bookViews>
  <sheets>
    <sheet name="1PP" sheetId="1" r:id="rId1"/>
  </sheets>
  <definedNames>
    <definedName name="_GoBack" localSheetId="0">'1PP'!#REF!</definedName>
    <definedName name="_xlnm.Print_Area" localSheetId="0">'1PP'!$A$1:$F$98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1" l="1"/>
  <c r="J18" i="1"/>
  <c r="K71" i="1"/>
  <c r="J71" i="1"/>
  <c r="K70" i="1"/>
  <c r="J70" i="1"/>
  <c r="J73" i="1"/>
  <c r="K74" i="1"/>
  <c r="J74" i="1"/>
  <c r="K78" i="1"/>
  <c r="J78" i="1"/>
  <c r="K88" i="1"/>
  <c r="J88" i="1"/>
  <c r="K87" i="1"/>
  <c r="J87" i="1"/>
  <c r="K86" i="1"/>
  <c r="J86" i="1"/>
  <c r="K85" i="1"/>
  <c r="J85" i="1"/>
  <c r="K84" i="1"/>
  <c r="J84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5" i="1"/>
  <c r="K13" i="1"/>
  <c r="J13" i="1"/>
  <c r="K10" i="1"/>
  <c r="J10" i="1"/>
  <c r="K81" i="1"/>
  <c r="J81" i="1"/>
  <c r="K80" i="1"/>
  <c r="J80" i="1"/>
  <c r="K79" i="1"/>
  <c r="J79" i="1"/>
  <c r="K76" i="1"/>
  <c r="J76" i="1"/>
  <c r="K69" i="1"/>
  <c r="J69" i="1"/>
  <c r="K68" i="1"/>
  <c r="J68" i="1"/>
  <c r="K67" i="1"/>
  <c r="J67" i="1"/>
  <c r="K66" i="1"/>
  <c r="J66" i="1"/>
  <c r="K65" i="1"/>
  <c r="J65" i="1"/>
  <c r="J64" i="1" s="1"/>
  <c r="K47" i="1"/>
  <c r="J47" i="1"/>
  <c r="K19" i="1"/>
  <c r="J19" i="1"/>
  <c r="K6" i="1"/>
  <c r="J6" i="1"/>
  <c r="J46" i="1" l="1"/>
  <c r="J77" i="1"/>
  <c r="J83" i="1"/>
</calcChain>
</file>

<file path=xl/sharedStrings.xml><?xml version="1.0" encoding="utf-8"?>
<sst xmlns="http://schemas.openxmlformats.org/spreadsheetml/2006/main" count="209" uniqueCount="154">
  <si>
    <t>Č.p.</t>
  </si>
  <si>
    <t>Popis položky</t>
  </si>
  <si>
    <t>druh MJ</t>
  </si>
  <si>
    <t>Množství
dle PD</t>
  </si>
  <si>
    <t>ROZVADĚČE</t>
  </si>
  <si>
    <t>kpl</t>
  </si>
  <si>
    <t>KABELY</t>
  </si>
  <si>
    <t>m</t>
  </si>
  <si>
    <t>KABELOVÉ TRASY</t>
  </si>
  <si>
    <t>3.1</t>
  </si>
  <si>
    <t>3.2</t>
  </si>
  <si>
    <t>ks</t>
  </si>
  <si>
    <t>3.3</t>
  </si>
  <si>
    <t>Vodotěsné a prachotěsné ucpávky kabelových prostupů</t>
  </si>
  <si>
    <t>Drobný nespecifikovaný materiál (krycí víčka…)</t>
  </si>
  <si>
    <t>SVÍTIDLA</t>
  </si>
  <si>
    <t>KONCOVÉ PRVKY</t>
  </si>
  <si>
    <t>5.1</t>
  </si>
  <si>
    <t>5.2</t>
  </si>
  <si>
    <t>5.4</t>
  </si>
  <si>
    <t>5.5</t>
  </si>
  <si>
    <t>5.6</t>
  </si>
  <si>
    <t>Autorský dozor</t>
  </si>
  <si>
    <t>Poznámka:</t>
  </si>
  <si>
    <t>2.1</t>
  </si>
  <si>
    <t>OSTATNÍ MATERIÁL A MONTÁŽNÍ PRÁCE</t>
  </si>
  <si>
    <t>INŽENÝRSKÁ ČINNOST</t>
  </si>
  <si>
    <t>Dodavatelská a dílenská dokumentace</t>
  </si>
  <si>
    <t>Dokumentace skutečného provedení</t>
  </si>
  <si>
    <t>Výchozí revize elektro</t>
  </si>
  <si>
    <t>Ukončení veškeré kabeláže</t>
  </si>
  <si>
    <t>Označení kabelů popisovými štítky</t>
  </si>
  <si>
    <t>Identifikace kabelových tras</t>
  </si>
  <si>
    <t>Dodávka akce se předpokládá včetně kompletní montáže, dopravy, vnitrostaveništní manipulace, veškerého souvisejícího doplňkového, podružného a montážního materiálu tak, aby celé zařízení bylo funkční a splňovalo všechny předpisy, které se na ně vztahují.</t>
  </si>
  <si>
    <t>Při zpracování nabídky je nutné vycházet ze všech částí dokumentace (textové i grafické části, všech schémat a specifikace materiálu).</t>
  </si>
  <si>
    <t>Povinností dodavatele je překontrolovat specifikaci materiálu a případný chybějící materiál nebo výkony doplnit a ocenit.</t>
  </si>
  <si>
    <t>Součástí ceny musí být veškeré náklady, aby cena byla konečná a zahrnovala celou dodávku a montáž akce.</t>
  </si>
  <si>
    <t>Všechny použité výrobky musí mít osvědčení o schválení k provozu v České republice.</t>
  </si>
  <si>
    <t>V průběhu provádění prací budou respektovány všechny příslušné platné předpisy a požadavky BOZP. Náklady vyplývající z jejich dodržení jsou součástí jednotkové ceny a nebudou zvlášť hrazeny.</t>
  </si>
  <si>
    <t>Veškeré práce budou provedeny úhledně, řádně a kvalitně řemeslným způsobem.</t>
  </si>
  <si>
    <t>Zařízení bude uvedeno do provozu až po provedení všech výchozích zkouškách (revizích) el. instalace. O provedených zkouškách budou vystaveny protokoly.</t>
  </si>
  <si>
    <t>3.4</t>
  </si>
  <si>
    <t>8.1</t>
  </si>
  <si>
    <t>8.3</t>
  </si>
  <si>
    <t>8.4</t>
  </si>
  <si>
    <t>8.5</t>
  </si>
  <si>
    <t>Komplexní provozní zkoušky</t>
  </si>
  <si>
    <t>Vícerámečky pro přístroje (zásuvky, vypínače) – dle použitých typů přístrojů a řešení interiéru, kordinovat se slaboproudem</t>
  </si>
  <si>
    <t>3.5</t>
  </si>
  <si>
    <t>3.6</t>
  </si>
  <si>
    <t>3.7</t>
  </si>
  <si>
    <t>3.8</t>
  </si>
  <si>
    <t>3.9</t>
  </si>
  <si>
    <t>3.10</t>
  </si>
  <si>
    <t>3.11</t>
  </si>
  <si>
    <t>3.12</t>
  </si>
  <si>
    <t>5.3</t>
  </si>
  <si>
    <t>Přístrojová náplň dle výkresové části PD</t>
  </si>
  <si>
    <t>2.2</t>
  </si>
  <si>
    <t>2.3</t>
  </si>
  <si>
    <t>2.4</t>
  </si>
  <si>
    <t>2.5</t>
  </si>
  <si>
    <t>2.6</t>
  </si>
  <si>
    <t>2.7</t>
  </si>
  <si>
    <t>2.8</t>
  </si>
  <si>
    <t>NÁHRADNÍ ZDROJE EL. ENERGIE</t>
  </si>
  <si>
    <t>Poznámka: svítidla budou dodána komplet, včetně montážní sady, závěsů a zdrojů</t>
  </si>
  <si>
    <t>3.13</t>
  </si>
  <si>
    <t>1.1</t>
  </si>
  <si>
    <t>1.2</t>
  </si>
  <si>
    <t>1.3</t>
  </si>
  <si>
    <t>Jednopólový vypínač, zapuštěná montáž, kompletní dodávka vč. popisky, příslušenství,
instalační krabice, stavební přípomoci a drobného nespecifikovaného materiálu (hmoždiny, šrouby, sádra, …)</t>
  </si>
  <si>
    <t>Sériový vypínač, zapuštěná montáž, kompletní dodávka vč. popisky, příslušenství, instalační krabice, stavební přípomoci a drobného nespecifikovaného
materiálu (hmoždiny, šrouby, sádra, …)</t>
  </si>
  <si>
    <t>Schodišťový přepínač, zapuštěná montáž, kompletní dodávka vč. popisky, příslušenství,
instalační krabice, stavební přípomoci a drobného nespecifikovaného materiálu (hmoždiny, šrouby, sádra, …)</t>
  </si>
  <si>
    <t>Dvojitý schodišťový přepínač, zapuštěná montáž, kompletní dodávka vč. popisky, příslušenství, instalační krabice, stavební přípomoci a drobného nespecifikovaného materiálu (hmoždiny, šrouby, sádra, …)</t>
  </si>
  <si>
    <t>Tlačítkový spínač, zapuštěná montáž, kompletní dodávka vč. popisky, příslušenství,
instalační krabice, stavební přípomoci a drobného nespecifikovaného materiálu (hmoždiny, šrouby, sádra, …)</t>
  </si>
  <si>
    <t>Pohybové čidlo PIR, přisazená montáž, úhel pokrytí 120°, poloměr zachycení min 5m, vyšší krytí, kompletní dodávka vč. popisky, příslušenství, stavební přípomoci a drobného nespecifikovaného materiálu (hmoždiny, šrouby, sádra, …)</t>
  </si>
  <si>
    <t>Trojpólový spínač 16A, přisazená montáž, vyšší krytí, kompletní dodávka vč. popisky,
příslušenství, instalační krabice, stavební přípomoci a drobného nespecifikovaného materiálu (hmoždiny, šrouby, sádra, …)</t>
  </si>
  <si>
    <t>Zásuvka 230V/16A s doplňkovým 3. stupněm ochrany proti přepětí, zapuštěná montáž, kompletní dodávka vč. popisky, příslušenství, instalační krabice, stavební přípomoci a drobného nespecifikovaného materiálu (hmoždiny, šrouby, sádra, …), barevné rozlišení podle použité napájecí soustavy</t>
  </si>
  <si>
    <t>Svorka pro vyrovnání potenciálů dvojnásobná, zapuštěná montáž, kompletní dodávka vč. popisky, příslušenství, instalační krabice, stavební přípomoci a drobného nespecifikovaného materiálu (hmoždiny, šrouby, sádra, …)</t>
  </si>
  <si>
    <t>Signalizační a testovací panel pro dálkovou signalizaci stavu ZIZ, zapuštěná montáž, kompletní dodávka vč. popisky, příslušenství, instalační krabice, stavební přípomoci a drobného nespecifikovaného materiálu (hmoždiny, šrouby, sádra, …)</t>
  </si>
  <si>
    <t>Kompletní dodávka rozvaděče, včetně pomocného materiálu pro montáž a propojení, výrobní dokumentace sestavy (vnitřní zapojení rozvaděče) a protokolech o zkoušce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</si>
  <si>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</si>
  <si>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</si>
  <si>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</si>
  <si>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</si>
  <si>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</si>
  <si>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</si>
  <si>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</si>
  <si>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</si>
  <si>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</si>
  <si>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</si>
  <si>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</si>
  <si>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</si>
  <si>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</si>
  <si>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</si>
  <si>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</si>
  <si>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</si>
  <si>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Vodič CYA 25 zž, kompletní dodávka</t>
  </si>
  <si>
    <r>
      <t xml:space="preserve">Kabelová příchytka pro svazek </t>
    </r>
    <r>
      <rPr>
        <sz val="10"/>
        <rFont val="Symbol"/>
        <family val="1"/>
        <charset val="2"/>
      </rPr>
      <t>Ć</t>
    </r>
    <r>
      <rPr>
        <sz val="10"/>
        <rFont val="Arial"/>
        <family val="2"/>
        <charset val="238"/>
      </rPr>
      <t xml:space="preserve"> 8÷30 mm, vč. příslušenství, stavebních přípomocí a drobného nespecifikovaného materiálu (hmoždiny, šrouby, sádra, …), kompletní dodávka</t>
    </r>
  </si>
  <si>
    <r>
      <t xml:space="preserve">Instalační trubka bezhalogenová </t>
    </r>
    <r>
      <rPr>
        <sz val="10"/>
        <rFont val="Symbol"/>
        <family val="1"/>
        <charset val="2"/>
      </rPr>
      <t>Ć</t>
    </r>
    <r>
      <rPr>
        <sz val="10"/>
        <rFont val="Arial"/>
        <family val="2"/>
        <charset val="238"/>
      </rPr>
      <t xml:space="preserve"> 16÷32 mm, ohebná, vč. příslušenství a nosného materiálu, stavebních přípomocí a drobného nespecifikovaného materiálu (hmoždiny, šrouby, sádra, …), kompletní dodávka</t>
    </r>
  </si>
  <si>
    <t>sada</t>
  </si>
  <si>
    <t>7.1</t>
  </si>
  <si>
    <t>7.3</t>
  </si>
  <si>
    <t>7.4</t>
  </si>
  <si>
    <t>8.2</t>
  </si>
  <si>
    <t>Kompletace, oživení, provozní zkoušky, zaškolení obsluhy</t>
  </si>
  <si>
    <t>Kovové konstrukce všeobecně vč. nátěrů</t>
  </si>
  <si>
    <t>7.2</t>
  </si>
  <si>
    <t>Vodič CYA 6 zž, kompletní dodávka</t>
  </si>
  <si>
    <t>Vodič CYA 4 zž, kompletní dodávka</t>
  </si>
  <si>
    <t>Zásuvka 230V/16A, zapuštěná montáž, kompletní dodávka vč. popisky, příslušenství,
instalační krabice, stavební přípomoci a drobného nespecifikovaného materiálu (hmoždiny, šrouby, sádra, …), barevné rozlišení podle použité napájecí soustavy a zdravotnické technologie</t>
  </si>
  <si>
    <t>hod</t>
  </si>
  <si>
    <t>Kabel 1-CXKH-R 5x70, B2ca,s1,d1, kompletní dodávka</t>
  </si>
  <si>
    <t>Kabel 1-CXKH-R 5x16, B2ca,s1,d1, kompletní dodávka</t>
  </si>
  <si>
    <t>Kabel 1-CXKH-R 5x2,5, B2ca,s1,d1, kompletní dodávka</t>
  </si>
  <si>
    <t>Kabel 1-CXKH-R 3x2,5, B2ca,s1,d1, kompletní dodávka</t>
  </si>
  <si>
    <t>Kabel 1-CXKH-R 3x1,5, B2ca,s1,d1, kompletní dodávka</t>
  </si>
  <si>
    <t>Jednofázový ochranný oddělovací transformátor, primární napětí 230V, výkon 4,0kVA, 
Ie&lt;8xIn, ΔPfe&lt;35W, s vestavěnými termočlánky, kompletní dodávka, vč. hlídače izolačního stavu, pomocného materiálu pro montáž a propojení</t>
  </si>
  <si>
    <t>Kabel 1-CYKY 5x70, kompletní dodávka</t>
  </si>
  <si>
    <t>Kabel 1-CYKY 5x1,5, kompletní dodávka</t>
  </si>
  <si>
    <t>Kabel 1-CYKY 3x2,5, kompletní dodávka</t>
  </si>
  <si>
    <t>Kabel 1-CYKY 3x1,5, kompletní dodávka</t>
  </si>
  <si>
    <t>Kabel 1-CXKH-R 3x10, B2ca,s1,d1, kompletní dodávka</t>
  </si>
  <si>
    <t>Kabel CGSG 3x10, kompletní dodávka</t>
  </si>
  <si>
    <t>Požární ucpávky kabelové trasy, stavební přípomoce, kompletní dodávka</t>
  </si>
  <si>
    <t>Přesun a přepojení stávajících koncových prvků a svítidel</t>
  </si>
  <si>
    <t>5.7</t>
  </si>
  <si>
    <t>Mřížový kabelový žlab 100/60, vč. příslušenství, nosného materiálu, stavebních přípomocí a drobného nespecifikovaného materiálu (hmoždiny, šrouby, sádra, …), kompletní dodávka</t>
  </si>
  <si>
    <r>
      <t xml:space="preserve">Rozvaděč </t>
    </r>
    <r>
      <rPr>
        <i/>
        <sz val="10"/>
        <rFont val="Arial"/>
        <family val="2"/>
        <charset val="238"/>
      </rPr>
      <t>RH (stávající)</t>
    </r>
  </si>
  <si>
    <t>Navýšený hodnoty jističe před elektroměrem: 80A/3P/B</t>
  </si>
  <si>
    <r>
      <t xml:space="preserve">Patrový rozvaděč </t>
    </r>
    <r>
      <rPr>
        <i/>
        <sz val="10"/>
        <rFont val="Arial"/>
        <family val="2"/>
        <charset val="238"/>
      </rPr>
      <t>R1 (nový v místě stávajícího)</t>
    </r>
  </si>
  <si>
    <r>
      <t xml:space="preserve">Podružný rozvaděč </t>
    </r>
    <r>
      <rPr>
        <i/>
        <sz val="10"/>
        <rFont val="Arial"/>
        <family val="2"/>
        <charset val="238"/>
      </rPr>
      <t>R1.a + R1.b (2 pole)</t>
    </r>
  </si>
  <si>
    <t>S1: Přisazené/vestavné svítidlo do čistých prostorů, symetrická vyzařovací charakteristika, světelný tok ze svítidla 2200lm, příkon svítidla 17W, náhradní teplota chromatičnosti 4000K, index podání barev Ra&gt;80, kvalita LED L80 90.000h při teplotě 40°C, tělo svítidla z ocelového plechu, práškově lakováno bílou barvou, třída ochrany I, krytí IP65, odolnost proti nárazu IK04, s elektronickým stmívatelným předřadníkem DALI</t>
  </si>
  <si>
    <t>S2: Vestavné LED svítidlo s translucentním difuzorem, středně široká vyzařovací charakteristika, světelný tok ze svítidla 1100lm, příkon svítidla 9,5W, index podání barev Ra&gt;80, náhradní teplota chromatičnosti 4000K, kvalita LED L80 100.000h při teplotě 25°C, třída ochrany II, krytí ze směru místnosti IP54, s elektronickým předřadníkem</t>
  </si>
  <si>
    <t>S3: Vestavné LED svítidlo s translucentním difuzorem, středně široká vyzařovací charakteristika, světelný tok ze svítidla 2200lm, příkon svítidla 19W, index podání barev Ra&gt;80, náhradní teplota chromatičnosti 4000K, kvalita LED L80 100.000h při teplotě 25°C, třída ochrany II, krytí ze směru místnosti IP54, s elektronickým předřadníkem</t>
  </si>
  <si>
    <t>S4: Vestavné LED svítidlo s translucentním difuzorem, středně široká vyzařovací charakteristika, světelný tok ze svítidla 2171lm, příkon svítidla 19,2W, index podání barev Ra&gt;80, náhradní teplota chromatičnosti 4000K, kvalita LED L80 100.000h při teplotě 25°C, třída ochrany II, krytí ze směru místnosti IP54, s elektronickým předřadníkem</t>
  </si>
  <si>
    <t>S5: Nástěné LED svítidlo s translucentním difuzorem, středně široká vyzařovací charakteristika, světelný tok ze svítidla 2200lm, příkon svítidla 20W, index podání barev Ra&gt;80, náhradní teplota chromatičnosti 4000K, kvalita LED L80 100.000h při teplotě 25°C, třída ochrany II, krytí ze směru místnosti IP54, s elektronickým předřadníkem</t>
  </si>
  <si>
    <t>2.9</t>
  </si>
  <si>
    <t>2.10</t>
  </si>
  <si>
    <t>S6: Přisazené/vestavné svítidlo do čistých prostorů, symetrická vyzařovací charakteristika, světelný tok ze svítidla 3600lm, příkon svítidla 26W, náhradní teplota chromatičnosti 4000K, index podání barev Ra&gt;80, kvalita LED L80 90.000h při teplotě 40°C, tělo svítidla z ocelového plechu, práškově lakováno bílou barvou, třída ochrany I, krytí IP65, odolnost proti nárazu IK04, s elektronickým stmívatelným předřadníkem DALI</t>
  </si>
  <si>
    <t>S7: Přisazené/vestavné svítidlo do čistých prostorů, symetrická vyzařovací charakteristika, světelný tok ze svítidla 3593lm, příkon svítidla 26W, náhradní teplota chromatičnosti 4000K, index podání barev Ra&gt;80, kvalita LED L80 90.000h při teplotě 40°C, tělo svítidla z ocelového plechu, práškově lakováno bílou barvou, třída ochrany I, krytí IP65, odolnost proti nárazu IK04, s elektronickým stmívatelným předřadníkem DALI, integrovaný nouzový modul 3h</t>
  </si>
  <si>
    <t>N1: Přisazené nouzové svítidlo s piktogramem vyznačujícím směr úniku, viditelnost piktogramu 25m, 185lm, autotest, s vlastním akumulátorem s autonomií 1h, IP65</t>
  </si>
  <si>
    <t>N2: Vestavné nouzové svítidlo, 185lm, autotest, s autonomií 1h, IP65</t>
  </si>
  <si>
    <t>N3: Vestavné/přisazené nouzové svítidlo, 185lm, autotest, s autonomií 1h, IP20</t>
  </si>
  <si>
    <t>nejsou</t>
  </si>
  <si>
    <t>Odpojení, demontáž a ekologická likvidace veškerého rozvodu v 1.PP:
  - kabelová vedení a trasy NN
  - elektroinstalace (osvětlení, zásuvky, kabeláž, vnitřní uzemnění)</t>
  </si>
  <si>
    <t>cena za m.j.</t>
  </si>
  <si>
    <t>cena celkem</t>
  </si>
  <si>
    <t>materiál</t>
  </si>
  <si>
    <t>montáž</t>
  </si>
  <si>
    <t>Rozjištění pro R1.a R1.b, přepojení stávajícíh rozvodů, protipožární provedení</t>
  </si>
  <si>
    <t>Oceloplechový, skříňový, s dveřmi, IP55/20, protipožární provedení</t>
  </si>
  <si>
    <t>Kompletní dodávka, včetně pomocného materiálu pro montáž a propojení  a protokolech o zkoušce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</si>
</sst>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\ _K_č"/>
  </numFmts>
  <fonts count="13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Symbol"/>
      <family val="1"/>
      <charset val="2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Helv"/>
    </font>
    <font>
      <sz val="10"/>
      <name val="F015TEELig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5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 inden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center" indent="3"/>
    </xf>
    <xf numFmtId="0" fontId="2" fillId="2" borderId="8" xfId="0" applyFont="1" applyFill="1" applyBorder="1" applyAlignment="1" applyProtection="1">
      <alignment horizontal="left" vertical="center" wrapText="1" indent="1"/>
      <protection locked="0"/>
    </xf>
    <xf numFmtId="0" fontId="2" fillId="2" borderId="9" xfId="0" applyFont="1" applyFill="1" applyBorder="1" applyAlignment="1" applyProtection="1">
      <alignment horizontal="left" vertical="center" wrapText="1" indent="1"/>
      <protection locked="0"/>
    </xf>
    <xf numFmtId="0" fontId="2" fillId="2" borderId="9" xfId="0" applyFont="1" applyFill="1" applyBorder="1" applyAlignment="1" applyProtection="1">
      <alignment vertical="center" wrapText="1"/>
      <protection locked="0"/>
    </xf>
    <xf numFmtId="0" fontId="2" fillId="2" borderId="10" xfId="0" applyFont="1" applyFill="1" applyBorder="1" applyAlignment="1" applyProtection="1">
      <alignment vertical="center" wrapText="1"/>
      <protection locked="0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top"/>
    </xf>
    <xf numFmtId="0" fontId="1" fillId="0" borderId="13" xfId="0" applyFont="1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0" fontId="1" fillId="0" borderId="0" xfId="0" applyFont="1" applyAlignment="1" applyProtection="1">
      <alignment wrapText="1"/>
      <protection locked="0"/>
    </xf>
    <xf numFmtId="0" fontId="1" fillId="0" borderId="0" xfId="0" applyFont="1" applyAlignment="1">
      <alignment horizontal="center"/>
    </xf>
    <xf numFmtId="49" fontId="1" fillId="0" borderId="12" xfId="0" applyNumberFormat="1" applyFont="1" applyBorder="1" applyAlignment="1">
      <alignment horizontal="left" vertical="top" indent="1"/>
    </xf>
    <xf numFmtId="3" fontId="1" fillId="0" borderId="14" xfId="0" applyNumberFormat="1" applyFont="1" applyBorder="1" applyAlignment="1">
      <alignment horizontal="right" vertical="center" indent="1"/>
    </xf>
    <xf numFmtId="0" fontId="1" fillId="0" borderId="13" xfId="0" applyFont="1" applyBorder="1" applyAlignment="1">
      <alignment horizontal="left" vertical="center" indent="1"/>
    </xf>
    <xf numFmtId="49" fontId="5" fillId="0" borderId="0" xfId="0" applyNumberFormat="1" applyFont="1" applyAlignment="1">
      <alignment horizontal="left" vertical="center"/>
    </xf>
    <xf numFmtId="0" fontId="1" fillId="0" borderId="0" xfId="0" applyFont="1"/>
    <xf numFmtId="0" fontId="5" fillId="0" borderId="0" xfId="0" applyFont="1" applyAlignment="1">
      <alignment horizontal="left" vertical="top" wrapText="1"/>
    </xf>
    <xf numFmtId="0" fontId="1" fillId="0" borderId="7" xfId="0" applyFont="1" applyBorder="1" applyAlignment="1">
      <alignment horizontal="center"/>
    </xf>
    <xf numFmtId="0" fontId="1" fillId="0" borderId="17" xfId="0" applyFont="1" applyBorder="1" applyAlignment="1">
      <alignment horizontal="right" vertical="center" indent="1"/>
    </xf>
    <xf numFmtId="3" fontId="1" fillId="0" borderId="14" xfId="0" applyNumberFormat="1" applyFont="1" applyBorder="1" applyAlignment="1">
      <alignment horizontal="right" vertical="top" indent="1"/>
    </xf>
    <xf numFmtId="2" fontId="1" fillId="0" borderId="13" xfId="0" applyNumberFormat="1" applyFont="1" applyBorder="1" applyAlignment="1">
      <alignment horizontal="left" vertical="top" wrapText="1" indent="1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 applyProtection="1">
      <alignment horizontal="left" wrapText="1" indent="1"/>
      <protection locked="0"/>
    </xf>
    <xf numFmtId="0" fontId="1" fillId="0" borderId="15" xfId="0" applyFont="1" applyBorder="1" applyAlignment="1">
      <alignment horizontal="center"/>
    </xf>
    <xf numFmtId="0" fontId="1" fillId="0" borderId="15" xfId="0" applyFont="1" applyBorder="1" applyAlignment="1">
      <alignment horizontal="left" vertical="center" wrapText="1" indent="1"/>
    </xf>
    <xf numFmtId="0" fontId="1" fillId="0" borderId="13" xfId="0" applyFont="1" applyBorder="1" applyAlignment="1">
      <alignment horizontal="left" vertical="center" wrapText="1" indent="1"/>
    </xf>
    <xf numFmtId="0" fontId="1" fillId="0" borderId="14" xfId="0" applyFont="1" applyBorder="1" applyAlignment="1">
      <alignment horizontal="right" vertical="top" indent="1"/>
    </xf>
    <xf numFmtId="0" fontId="1" fillId="0" borderId="13" xfId="0" applyFont="1" applyBorder="1" applyAlignment="1" applyProtection="1">
      <alignment horizontal="left" wrapText="1" indent="1"/>
      <protection locked="0"/>
    </xf>
    <xf numFmtId="0" fontId="1" fillId="0" borderId="0" xfId="0" applyFont="1" applyAlignment="1" applyProtection="1">
      <alignment horizontal="left" vertical="center" wrapText="1" indent="2"/>
      <protection locked="0"/>
    </xf>
    <xf numFmtId="49" fontId="1" fillId="0" borderId="11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horizontal="right" vertical="center" indent="1"/>
    </xf>
    <xf numFmtId="0" fontId="8" fillId="0" borderId="0" xfId="0" applyFont="1"/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 applyProtection="1">
      <alignment wrapText="1"/>
      <protection locked="0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 applyProtection="1">
      <alignment wrapText="1"/>
      <protection locked="0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3" xfId="0" applyFont="1" applyBorder="1" applyAlignment="1">
      <alignment horizontal="left" vertical="top" wrapText="1" indent="1"/>
    </xf>
    <xf numFmtId="0" fontId="1" fillId="0" borderId="24" xfId="0" applyFont="1" applyBorder="1" applyAlignment="1">
      <alignment horizontal="left" vertical="center" wrapText="1" indent="1"/>
    </xf>
    <xf numFmtId="0" fontId="1" fillId="0" borderId="13" xfId="0" applyFont="1" applyBorder="1" applyAlignment="1">
      <alignment horizontal="center" vertical="top"/>
    </xf>
    <xf numFmtId="49" fontId="1" fillId="0" borderId="12" xfId="0" applyNumberFormat="1" applyFont="1" applyBorder="1" applyAlignment="1">
      <alignment horizontal="left" vertical="top" wrapText="1" indent="1"/>
    </xf>
    <xf numFmtId="17" fontId="1" fillId="0" borderId="13" xfId="0" applyNumberFormat="1" applyFont="1" applyBorder="1" applyAlignment="1">
      <alignment horizontal="left" vertical="center" wrapText="1" indent="1"/>
    </xf>
    <xf numFmtId="0" fontId="1" fillId="0" borderId="15" xfId="0" applyFont="1" applyBorder="1" applyAlignment="1">
      <alignment horizontal="left" vertical="top" wrapText="1" indent="1"/>
    </xf>
    <xf numFmtId="49" fontId="1" fillId="0" borderId="4" xfId="0" applyNumberFormat="1" applyFont="1" applyBorder="1" applyAlignment="1">
      <alignment horizontal="left" vertical="top" indent="1"/>
    </xf>
    <xf numFmtId="0" fontId="1" fillId="0" borderId="5" xfId="0" applyFont="1" applyBorder="1" applyAlignment="1">
      <alignment horizontal="left" vertical="center" indent="1"/>
    </xf>
    <xf numFmtId="0" fontId="1" fillId="0" borderId="5" xfId="0" applyFont="1" applyBorder="1" applyAlignment="1">
      <alignment horizontal="center"/>
    </xf>
    <xf numFmtId="3" fontId="1" fillId="0" borderId="6" xfId="0" applyNumberFormat="1" applyFont="1" applyBorder="1" applyAlignment="1">
      <alignment horizontal="right" vertical="center" indent="1"/>
    </xf>
    <xf numFmtId="0" fontId="1" fillId="0" borderId="25" xfId="0" applyFont="1" applyBorder="1" applyAlignment="1">
      <alignment horizontal="center" vertical="top"/>
    </xf>
    <xf numFmtId="0" fontId="1" fillId="0" borderId="26" xfId="0" applyFont="1" applyBorder="1" applyAlignment="1">
      <alignment horizontal="right" vertical="top" indent="1"/>
    </xf>
    <xf numFmtId="0" fontId="1" fillId="0" borderId="23" xfId="0" applyFont="1" applyBorder="1" applyAlignment="1" applyProtection="1">
      <alignment horizontal="left" vertical="center" wrapText="1" indent="2"/>
      <protection locked="0"/>
    </xf>
    <xf numFmtId="0" fontId="3" fillId="0" borderId="28" xfId="0" applyFont="1" applyBorder="1" applyAlignment="1" applyProtection="1">
      <alignment wrapText="1"/>
      <protection locked="0"/>
    </xf>
    <xf numFmtId="0" fontId="1" fillId="0" borderId="28" xfId="0" applyFont="1" applyBorder="1" applyAlignment="1">
      <alignment horizontal="center" vertical="top"/>
    </xf>
    <xf numFmtId="0" fontId="1" fillId="0" borderId="27" xfId="0" applyFont="1" applyBorder="1" applyAlignment="1">
      <alignment horizontal="right" vertical="center" indent="1"/>
    </xf>
    <xf numFmtId="0" fontId="11" fillId="0" borderId="13" xfId="0" applyFont="1" applyBorder="1" applyAlignment="1">
      <alignment horizontal="left" vertical="top" wrapText="1" indent="1"/>
    </xf>
    <xf numFmtId="164" fontId="12" fillId="0" borderId="8" xfId="1" applyNumberFormat="1" applyFont="1" applyBorder="1" applyAlignment="1">
      <alignment horizontal="centerContinuous"/>
    </xf>
    <xf numFmtId="164" fontId="12" fillId="0" borderId="10" xfId="1" applyNumberFormat="1" applyFont="1" applyBorder="1" applyAlignment="1">
      <alignment horizontal="centerContinuous"/>
    </xf>
    <xf numFmtId="1" fontId="12" fillId="0" borderId="8" xfId="1" applyNumberFormat="1" applyFont="1" applyBorder="1" applyAlignment="1">
      <alignment horizontal="centerContinuous"/>
    </xf>
    <xf numFmtId="1" fontId="12" fillId="0" borderId="10" xfId="1" applyNumberFormat="1" applyFont="1" applyBorder="1" applyAlignment="1">
      <alignment horizontal="centerContinuous"/>
    </xf>
    <xf numFmtId="164" fontId="12" fillId="0" borderId="29" xfId="1" applyNumberFormat="1" applyFont="1" applyBorder="1" applyAlignment="1">
      <alignment horizontal="center"/>
    </xf>
    <xf numFmtId="1" fontId="12" fillId="0" borderId="29" xfId="1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top" wrapText="1"/>
    </xf>
    <xf numFmtId="165" fontId="1" fillId="0" borderId="9" xfId="0" applyNumberFormat="1" applyFont="1" applyBorder="1" applyAlignment="1">
      <alignment horizontal="center" vertical="top" wrapText="1"/>
    </xf>
    <xf numFmtId="1" fontId="1" fillId="0" borderId="9" xfId="0" applyNumberFormat="1" applyFont="1" applyBorder="1" applyAlignment="1">
      <alignment vertical="top"/>
    </xf>
    <xf numFmtId="1" fontId="1" fillId="0" borderId="10" xfId="0" applyNumberFormat="1" applyFont="1" applyBorder="1" applyAlignment="1">
      <alignment vertical="top"/>
    </xf>
    <xf numFmtId="0" fontId="1" fillId="2" borderId="8" xfId="0" applyFont="1" applyFill="1" applyBorder="1" applyAlignment="1" applyProtection="1">
      <alignment vertical="center" wrapText="1"/>
      <protection locked="0"/>
    </xf>
    <xf numFmtId="164" fontId="2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3" fontId="1" fillId="0" borderId="12" xfId="0" applyNumberFormat="1" applyFont="1" applyBorder="1" applyAlignment="1">
      <alignment horizontal="right" vertical="top" indent="1"/>
    </xf>
    <xf numFmtId="3" fontId="1" fillId="0" borderId="12" xfId="0" applyNumberFormat="1" applyFont="1" applyBorder="1" applyAlignment="1">
      <alignment horizontal="right" indent="1"/>
    </xf>
    <xf numFmtId="3" fontId="1" fillId="0" borderId="14" xfId="0" applyNumberFormat="1" applyFont="1" applyBorder="1" applyAlignment="1">
      <alignment horizontal="right" indent="1"/>
    </xf>
    <xf numFmtId="3" fontId="1" fillId="0" borderId="11" xfId="0" applyNumberFormat="1" applyFont="1" applyBorder="1" applyAlignment="1">
      <alignment horizontal="right" indent="1"/>
    </xf>
    <xf numFmtId="3" fontId="1" fillId="0" borderId="7" xfId="0" applyNumberFormat="1" applyFont="1" applyBorder="1" applyAlignment="1">
      <alignment horizontal="right" indent="1"/>
    </xf>
    <xf numFmtId="3" fontId="1" fillId="0" borderId="32" xfId="0" applyNumberFormat="1" applyFont="1" applyBorder="1" applyAlignment="1">
      <alignment horizontal="right" indent="1"/>
    </xf>
    <xf numFmtId="3" fontId="1" fillId="0" borderId="33" xfId="0" applyNumberFormat="1" applyFont="1" applyBorder="1" applyAlignment="1">
      <alignment horizontal="right" indent="1"/>
    </xf>
    <xf numFmtId="3" fontId="1" fillId="0" borderId="18" xfId="0" applyNumberFormat="1" applyFont="1" applyBorder="1" applyAlignment="1">
      <alignment horizontal="right" indent="1"/>
    </xf>
    <xf numFmtId="3" fontId="1" fillId="0" borderId="17" xfId="0" applyNumberFormat="1" applyFont="1" applyBorder="1" applyAlignment="1">
      <alignment horizontal="right" indent="1"/>
    </xf>
    <xf numFmtId="3" fontId="2" fillId="2" borderId="8" xfId="0" applyNumberFormat="1" applyFont="1" applyFill="1" applyBorder="1" applyAlignment="1" applyProtection="1">
      <alignment vertical="center" wrapText="1"/>
      <protection locked="0"/>
    </xf>
    <xf numFmtId="3" fontId="2" fillId="2" borderId="9" xfId="0" applyNumberFormat="1" applyFont="1" applyFill="1" applyBorder="1" applyAlignment="1" applyProtection="1">
      <alignment vertical="center" wrapText="1"/>
      <protection locked="0"/>
    </xf>
    <xf numFmtId="3" fontId="1" fillId="0" borderId="34" xfId="0" applyNumberFormat="1" applyFont="1" applyBorder="1" applyAlignment="1">
      <alignment horizontal="right" vertical="center" indent="1"/>
    </xf>
    <xf numFmtId="3" fontId="1" fillId="0" borderId="35" xfId="0" applyNumberFormat="1" applyFont="1" applyBorder="1" applyAlignment="1">
      <alignment horizontal="right" vertical="top" indent="1"/>
    </xf>
    <xf numFmtId="49" fontId="6" fillId="0" borderId="0" xfId="0" applyNumberFormat="1" applyFont="1" applyAlignment="1" applyProtection="1">
      <alignment vertical="top" wrapText="1" readingOrder="1"/>
      <protection locked="0"/>
    </xf>
    <xf numFmtId="1" fontId="2" fillId="2" borderId="30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30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16" xfId="0" applyFont="1" applyBorder="1" applyAlignment="1">
      <alignment horizontal="center" vertical="top"/>
    </xf>
  </cellXfs>
  <cellStyles count="2">
    <cellStyle name="Normální" xfId="0" builtinId="0"/>
    <cellStyle name="Styl 1" xfId="1" xr:uid="{196BB7E7-EE5F-4D9A-8DD7-8724B3182D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K98"/>
  <sheetViews>
    <sheetView showGridLines="0" tabSelected="1" view="pageBreakPreview" zoomScale="115" zoomScaleNormal="100" zoomScaleSheetLayoutView="115" workbookViewId="0">
      <selection activeCell="J18" sqref="J18:K18"/>
    </sheetView>
  </sheetViews>
  <sheetFormatPr defaultRowHeight="12.75"/>
  <cols>
    <col min="1" max="1" width="1.7109375" style="1" customWidth="1"/>
    <col min="2" max="2" width="7.140625" style="1" customWidth="1"/>
    <col min="3" max="3" width="80.140625" style="1" customWidth="1"/>
    <col min="4" max="4" width="4.42578125" style="2" customWidth="1"/>
    <col min="5" max="5" width="8.5703125" style="3" bestFit="1" customWidth="1"/>
    <col min="6" max="6" width="1.7109375" style="1" customWidth="1"/>
    <col min="7" max="7" width="3" style="1" customWidth="1"/>
    <col min="8" max="16384" width="9.140625" style="1"/>
  </cols>
  <sheetData>
    <row r="1" spans="2:11" ht="12.95" customHeight="1"/>
    <row r="2" spans="2:11" ht="12.95" customHeight="1">
      <c r="B2" s="91" t="s">
        <v>0</v>
      </c>
      <c r="C2" s="93" t="s">
        <v>1</v>
      </c>
      <c r="D2" s="93" t="s">
        <v>2</v>
      </c>
      <c r="E2" s="95" t="s">
        <v>3</v>
      </c>
      <c r="H2" s="61" t="s">
        <v>147</v>
      </c>
      <c r="I2" s="62"/>
      <c r="J2" s="63" t="s">
        <v>148</v>
      </c>
      <c r="K2" s="64"/>
    </row>
    <row r="3" spans="2:11">
      <c r="B3" s="92"/>
      <c r="C3" s="94"/>
      <c r="D3" s="94"/>
      <c r="E3" s="96"/>
      <c r="H3" s="65" t="s">
        <v>149</v>
      </c>
      <c r="I3" s="65" t="s">
        <v>150</v>
      </c>
      <c r="J3" s="66" t="s">
        <v>149</v>
      </c>
      <c r="K3" s="66" t="s">
        <v>150</v>
      </c>
    </row>
    <row r="4" spans="2:11" ht="13.5" thickBot="1">
      <c r="B4" s="4"/>
      <c r="C4" s="4"/>
      <c r="D4" s="4"/>
      <c r="E4" s="4"/>
      <c r="H4" s="67"/>
      <c r="I4" s="68"/>
      <c r="J4" s="69"/>
      <c r="K4" s="70"/>
    </row>
    <row r="5" spans="2:11" s="5" customFormat="1" ht="18" customHeight="1" thickTop="1" thickBot="1">
      <c r="B5" s="6">
        <v>1</v>
      </c>
      <c r="C5" s="7" t="s">
        <v>4</v>
      </c>
      <c r="D5" s="8"/>
      <c r="E5" s="9"/>
      <c r="H5" s="71"/>
      <c r="I5" s="72"/>
      <c r="J5" s="87">
        <f>SUM(J6:K13)</f>
        <v>0</v>
      </c>
      <c r="K5" s="88"/>
    </row>
    <row r="6" spans="2:11" s="11" customFormat="1" ht="12.95" customHeight="1" thickTop="1">
      <c r="B6" s="97" t="s">
        <v>68</v>
      </c>
      <c r="C6" s="32" t="s">
        <v>129</v>
      </c>
      <c r="D6" s="99" t="s">
        <v>11</v>
      </c>
      <c r="E6" s="101">
        <v>1</v>
      </c>
      <c r="F6" s="10"/>
      <c r="H6" s="73"/>
      <c r="I6" s="24"/>
      <c r="J6" s="74">
        <f>E6*H6</f>
        <v>0</v>
      </c>
      <c r="K6" s="75">
        <f>E6*I6</f>
        <v>0</v>
      </c>
    </row>
    <row r="7" spans="2:11" s="11" customFormat="1" ht="12.95" customHeight="1">
      <c r="B7" s="98"/>
      <c r="C7" s="33" t="s">
        <v>130</v>
      </c>
      <c r="D7" s="100"/>
      <c r="E7" s="102"/>
      <c r="F7" s="10"/>
      <c r="H7" s="76"/>
      <c r="I7" s="77"/>
      <c r="J7" s="76"/>
      <c r="K7" s="77"/>
    </row>
    <row r="8" spans="2:11" s="11" customFormat="1" ht="12.95" customHeight="1">
      <c r="B8" s="98"/>
      <c r="C8" s="33" t="s">
        <v>153</v>
      </c>
      <c r="D8" s="100"/>
      <c r="E8" s="102"/>
      <c r="F8" s="10"/>
      <c r="H8" s="76"/>
      <c r="I8" s="77"/>
      <c r="J8" s="76"/>
      <c r="K8" s="77"/>
    </row>
    <row r="9" spans="2:11" s="11" customFormat="1">
      <c r="B9" s="98"/>
      <c r="C9" s="33"/>
      <c r="D9" s="100"/>
      <c r="E9" s="102"/>
      <c r="F9" s="10"/>
      <c r="H9" s="76"/>
      <c r="J9" s="76"/>
      <c r="K9" s="77"/>
    </row>
    <row r="10" spans="2:11" s="11" customFormat="1" ht="12.95" customHeight="1">
      <c r="B10" s="98" t="s">
        <v>69</v>
      </c>
      <c r="C10" s="32" t="s">
        <v>131</v>
      </c>
      <c r="D10" s="100" t="s">
        <v>11</v>
      </c>
      <c r="E10" s="102">
        <v>1</v>
      </c>
      <c r="F10" s="10"/>
      <c r="H10" s="73"/>
      <c r="I10" s="24"/>
      <c r="J10" s="74">
        <f>E10*H10</f>
        <v>0</v>
      </c>
      <c r="K10" s="75">
        <f>E10*I10</f>
        <v>0</v>
      </c>
    </row>
    <row r="11" spans="2:11" s="11" customFormat="1" ht="12.95" customHeight="1">
      <c r="B11" s="98"/>
      <c r="C11" s="33" t="s">
        <v>151</v>
      </c>
      <c r="D11" s="100"/>
      <c r="E11" s="102"/>
      <c r="F11" s="10"/>
      <c r="H11" s="76"/>
      <c r="I11" s="77"/>
      <c r="J11" s="76"/>
      <c r="K11" s="77"/>
    </row>
    <row r="12" spans="2:11" s="11" customFormat="1" ht="25.5">
      <c r="B12" s="98"/>
      <c r="C12" s="33" t="s">
        <v>153</v>
      </c>
      <c r="D12" s="100"/>
      <c r="E12" s="102"/>
      <c r="F12" s="10"/>
      <c r="H12" s="78"/>
      <c r="I12" s="79"/>
      <c r="J12" s="78"/>
      <c r="K12" s="79"/>
    </row>
    <row r="13" spans="2:11" s="11" customFormat="1" ht="12.95" customHeight="1">
      <c r="B13" s="98" t="s">
        <v>70</v>
      </c>
      <c r="C13" s="32" t="s">
        <v>132</v>
      </c>
      <c r="D13" s="103" t="s">
        <v>11</v>
      </c>
      <c r="E13" s="104">
        <v>2</v>
      </c>
      <c r="F13" s="10"/>
      <c r="H13" s="73"/>
      <c r="I13" s="24"/>
      <c r="J13" s="74">
        <f>E13*H13</f>
        <v>0</v>
      </c>
      <c r="K13" s="75">
        <f>E13*I13</f>
        <v>0</v>
      </c>
    </row>
    <row r="14" spans="2:11" s="11" customFormat="1" ht="12.95" customHeight="1">
      <c r="B14" s="98"/>
      <c r="C14" s="33" t="s">
        <v>152</v>
      </c>
      <c r="D14" s="100"/>
      <c r="E14" s="102"/>
      <c r="F14" s="10"/>
      <c r="H14" s="76"/>
      <c r="I14" s="77"/>
      <c r="J14" s="76"/>
      <c r="K14" s="77"/>
    </row>
    <row r="15" spans="2:11" s="11" customFormat="1" ht="12.95" customHeight="1">
      <c r="B15" s="98"/>
      <c r="C15" s="33" t="s">
        <v>57</v>
      </c>
      <c r="D15" s="100"/>
      <c r="E15" s="102"/>
      <c r="F15" s="10"/>
      <c r="H15" s="78"/>
      <c r="I15" s="79"/>
      <c r="J15" s="78"/>
      <c r="K15" s="79"/>
    </row>
    <row r="16" spans="2:11" s="11" customFormat="1" ht="25.5">
      <c r="B16" s="98"/>
      <c r="C16" s="56" t="s">
        <v>81</v>
      </c>
      <c r="D16" s="100"/>
      <c r="E16" s="102"/>
      <c r="F16" s="10"/>
      <c r="H16" s="80"/>
      <c r="I16" s="81"/>
      <c r="J16" s="80"/>
      <c r="K16" s="81"/>
    </row>
    <row r="17" spans="1:11" ht="13.5" thickBot="1">
      <c r="B17" s="13"/>
      <c r="C17" s="41"/>
      <c r="D17" s="15"/>
      <c r="E17" s="22"/>
    </row>
    <row r="18" spans="1:11" s="5" customFormat="1" ht="18" customHeight="1" thickTop="1" thickBot="1">
      <c r="B18" s="6">
        <v>2</v>
      </c>
      <c r="C18" s="7" t="s">
        <v>15</v>
      </c>
      <c r="D18" s="8"/>
      <c r="E18" s="9"/>
      <c r="H18" s="82"/>
      <c r="I18" s="83"/>
      <c r="J18" s="89">
        <f>SUM(J19:K28)</f>
        <v>0</v>
      </c>
      <c r="K18" s="90"/>
    </row>
    <row r="19" spans="1:11" ht="64.5" thickTop="1">
      <c r="B19" s="47" t="s">
        <v>24</v>
      </c>
      <c r="C19" s="44" t="s">
        <v>133</v>
      </c>
      <c r="D19" s="54" t="s">
        <v>11</v>
      </c>
      <c r="E19" s="55">
        <v>9</v>
      </c>
      <c r="H19" s="73"/>
      <c r="I19" s="24"/>
      <c r="J19" s="73">
        <f t="shared" ref="J19" si="0">E19*H19</f>
        <v>0</v>
      </c>
      <c r="K19" s="24">
        <f t="shared" ref="K19" si="1">E19*I19</f>
        <v>0</v>
      </c>
    </row>
    <row r="20" spans="1:11" ht="51">
      <c r="B20" s="47" t="s">
        <v>58</v>
      </c>
      <c r="C20" s="30" t="s">
        <v>134</v>
      </c>
      <c r="D20" s="54" t="s">
        <v>11</v>
      </c>
      <c r="E20" s="55">
        <v>5</v>
      </c>
      <c r="H20" s="73"/>
      <c r="I20" s="24"/>
      <c r="J20" s="73">
        <f t="shared" ref="J20:J28" si="2">E20*H20</f>
        <v>0</v>
      </c>
      <c r="K20" s="24">
        <f t="shared" ref="K20:K28" si="3">E20*I20</f>
        <v>0</v>
      </c>
    </row>
    <row r="21" spans="1:11" ht="51">
      <c r="B21" s="47" t="s">
        <v>59</v>
      </c>
      <c r="C21" s="30" t="s">
        <v>135</v>
      </c>
      <c r="D21" s="54" t="s">
        <v>11</v>
      </c>
      <c r="E21" s="55">
        <v>2</v>
      </c>
      <c r="H21" s="73"/>
      <c r="I21" s="24"/>
      <c r="J21" s="73">
        <f t="shared" si="2"/>
        <v>0</v>
      </c>
      <c r="K21" s="24">
        <f t="shared" si="3"/>
        <v>0</v>
      </c>
    </row>
    <row r="22" spans="1:11" ht="51">
      <c r="B22" s="47" t="s">
        <v>60</v>
      </c>
      <c r="C22" s="30" t="s">
        <v>136</v>
      </c>
      <c r="D22" s="54" t="s">
        <v>11</v>
      </c>
      <c r="E22" s="55">
        <v>1</v>
      </c>
      <c r="H22" s="73"/>
      <c r="I22" s="24"/>
      <c r="J22" s="73">
        <f t="shared" si="2"/>
        <v>0</v>
      </c>
      <c r="K22" s="24">
        <f t="shared" si="3"/>
        <v>0</v>
      </c>
    </row>
    <row r="23" spans="1:11" ht="51">
      <c r="B23" s="47" t="s">
        <v>61</v>
      </c>
      <c r="C23" s="30" t="s">
        <v>137</v>
      </c>
      <c r="D23" s="54" t="s">
        <v>11</v>
      </c>
      <c r="E23" s="55">
        <v>4</v>
      </c>
      <c r="H23" s="73"/>
      <c r="I23" s="24"/>
      <c r="J23" s="73">
        <f t="shared" si="2"/>
        <v>0</v>
      </c>
      <c r="K23" s="24">
        <f t="shared" si="3"/>
        <v>0</v>
      </c>
    </row>
    <row r="24" spans="1:11" ht="63.75">
      <c r="B24" s="47" t="s">
        <v>62</v>
      </c>
      <c r="C24" s="44" t="s">
        <v>140</v>
      </c>
      <c r="D24" s="54" t="s">
        <v>11</v>
      </c>
      <c r="E24" s="55">
        <v>31</v>
      </c>
      <c r="H24" s="73"/>
      <c r="I24" s="24"/>
      <c r="J24" s="73">
        <f t="shared" si="2"/>
        <v>0</v>
      </c>
      <c r="K24" s="24">
        <f t="shared" si="3"/>
        <v>0</v>
      </c>
    </row>
    <row r="25" spans="1:11" ht="76.5">
      <c r="B25" s="47" t="s">
        <v>63</v>
      </c>
      <c r="C25" s="44" t="s">
        <v>141</v>
      </c>
      <c r="D25" s="54"/>
      <c r="E25" s="55">
        <v>3</v>
      </c>
      <c r="H25" s="73"/>
      <c r="I25" s="24"/>
      <c r="J25" s="73">
        <f t="shared" si="2"/>
        <v>0</v>
      </c>
      <c r="K25" s="24">
        <f t="shared" si="3"/>
        <v>0</v>
      </c>
    </row>
    <row r="26" spans="1:11" ht="25.5">
      <c r="B26" s="47" t="s">
        <v>64</v>
      </c>
      <c r="C26" s="30" t="s">
        <v>142</v>
      </c>
      <c r="D26" s="54" t="s">
        <v>11</v>
      </c>
      <c r="E26" s="55">
        <v>4</v>
      </c>
      <c r="H26" s="73"/>
      <c r="I26" s="24"/>
      <c r="J26" s="73">
        <f t="shared" si="2"/>
        <v>0</v>
      </c>
      <c r="K26" s="24">
        <f t="shared" si="3"/>
        <v>0</v>
      </c>
    </row>
    <row r="27" spans="1:11">
      <c r="B27" s="47" t="s">
        <v>138</v>
      </c>
      <c r="C27" s="30" t="s">
        <v>143</v>
      </c>
      <c r="D27" s="54" t="s">
        <v>11</v>
      </c>
      <c r="E27" s="55">
        <v>4</v>
      </c>
      <c r="H27" s="73"/>
      <c r="I27" s="24"/>
      <c r="J27" s="73">
        <f t="shared" si="2"/>
        <v>0</v>
      </c>
      <c r="K27" s="24">
        <f t="shared" si="3"/>
        <v>0</v>
      </c>
    </row>
    <row r="28" spans="1:11">
      <c r="B28" s="47" t="s">
        <v>139</v>
      </c>
      <c r="C28" s="30" t="s">
        <v>144</v>
      </c>
      <c r="D28" s="46" t="s">
        <v>11</v>
      </c>
      <c r="E28" s="31">
        <v>5</v>
      </c>
      <c r="H28" s="73"/>
      <c r="I28" s="24"/>
      <c r="J28" s="73">
        <f t="shared" si="2"/>
        <v>0</v>
      </c>
      <c r="K28" s="24">
        <f t="shared" si="3"/>
        <v>0</v>
      </c>
    </row>
    <row r="29" spans="1:11" s="36" customFormat="1">
      <c r="A29" s="1"/>
      <c r="B29" s="34"/>
      <c r="C29" s="57" t="s">
        <v>66</v>
      </c>
      <c r="D29" s="58"/>
      <c r="E29" s="59"/>
      <c r="F29" s="35"/>
      <c r="H29" s="73"/>
      <c r="I29" s="24"/>
      <c r="J29" s="73"/>
      <c r="K29" s="24"/>
    </row>
    <row r="30" spans="1:11" ht="13.5" thickBot="1">
      <c r="B30" s="37"/>
      <c r="C30" s="38"/>
      <c r="D30" s="39"/>
      <c r="E30" s="23"/>
      <c r="H30" s="73"/>
      <c r="I30" s="24"/>
      <c r="J30" s="73"/>
      <c r="K30" s="24"/>
    </row>
    <row r="31" spans="1:11" s="5" customFormat="1" ht="18" customHeight="1" thickTop="1" thickBot="1">
      <c r="B31" s="6">
        <v>3</v>
      </c>
      <c r="C31" s="7" t="s">
        <v>16</v>
      </c>
      <c r="D31" s="8"/>
      <c r="E31" s="9"/>
      <c r="H31" s="82"/>
      <c r="I31" s="83"/>
      <c r="J31" s="89">
        <f>SUM(J32:K44)</f>
        <v>0</v>
      </c>
      <c r="K31" s="90"/>
    </row>
    <row r="32" spans="1:11" ht="39" thickTop="1">
      <c r="B32" s="47" t="s">
        <v>9</v>
      </c>
      <c r="C32" s="29" t="s">
        <v>71</v>
      </c>
      <c r="D32" s="54" t="s">
        <v>11</v>
      </c>
      <c r="E32" s="55">
        <v>25</v>
      </c>
      <c r="H32" s="73"/>
      <c r="I32" s="24"/>
      <c r="J32" s="73">
        <f t="shared" ref="J32:J34" si="4">E32*H32</f>
        <v>0</v>
      </c>
      <c r="K32" s="24">
        <f t="shared" ref="K32:K34" si="5">E32*I32</f>
        <v>0</v>
      </c>
    </row>
    <row r="33" spans="2:11" ht="38.25">
      <c r="B33" s="47" t="s">
        <v>10</v>
      </c>
      <c r="C33" s="29" t="s">
        <v>72</v>
      </c>
      <c r="D33" s="54" t="s">
        <v>11</v>
      </c>
      <c r="E33" s="55">
        <v>34</v>
      </c>
      <c r="H33" s="73"/>
      <c r="I33" s="24"/>
      <c r="J33" s="73">
        <f t="shared" si="4"/>
        <v>0</v>
      </c>
      <c r="K33" s="24">
        <f t="shared" si="5"/>
        <v>0</v>
      </c>
    </row>
    <row r="34" spans="2:11" ht="38.25">
      <c r="B34" s="47" t="s">
        <v>12</v>
      </c>
      <c r="C34" s="29" t="s">
        <v>73</v>
      </c>
      <c r="D34" s="54" t="s">
        <v>11</v>
      </c>
      <c r="E34" s="55">
        <v>32</v>
      </c>
      <c r="H34" s="73"/>
      <c r="I34" s="24"/>
      <c r="J34" s="73">
        <f t="shared" si="4"/>
        <v>0</v>
      </c>
      <c r="K34" s="24">
        <f t="shared" si="5"/>
        <v>0</v>
      </c>
    </row>
    <row r="35" spans="2:11" ht="38.25">
      <c r="B35" s="47" t="s">
        <v>41</v>
      </c>
      <c r="C35" s="29" t="s">
        <v>74</v>
      </c>
      <c r="D35" s="54" t="s">
        <v>11</v>
      </c>
      <c r="E35" s="55">
        <v>26</v>
      </c>
      <c r="H35" s="73"/>
      <c r="I35" s="24"/>
      <c r="J35" s="73">
        <f t="shared" ref="J35:J38" si="6">E35*H35</f>
        <v>0</v>
      </c>
      <c r="K35" s="24">
        <f t="shared" ref="K35:K38" si="7">E35*I35</f>
        <v>0</v>
      </c>
    </row>
    <row r="36" spans="2:11" ht="38.25">
      <c r="B36" s="47" t="s">
        <v>48</v>
      </c>
      <c r="C36" s="29" t="s">
        <v>75</v>
      </c>
      <c r="D36" s="54" t="s">
        <v>11</v>
      </c>
      <c r="E36" s="55">
        <v>20</v>
      </c>
      <c r="H36" s="73"/>
      <c r="I36" s="24"/>
      <c r="J36" s="73">
        <f t="shared" si="6"/>
        <v>0</v>
      </c>
      <c r="K36" s="24">
        <f t="shared" si="7"/>
        <v>0</v>
      </c>
    </row>
    <row r="37" spans="2:11" ht="38.25">
      <c r="B37" s="47" t="s">
        <v>49</v>
      </c>
      <c r="C37" s="30" t="s">
        <v>76</v>
      </c>
      <c r="D37" s="46" t="s">
        <v>11</v>
      </c>
      <c r="E37" s="31">
        <v>20</v>
      </c>
      <c r="H37" s="73"/>
      <c r="I37" s="24"/>
      <c r="J37" s="73">
        <f t="shared" si="6"/>
        <v>0</v>
      </c>
      <c r="K37" s="24">
        <f t="shared" si="7"/>
        <v>0</v>
      </c>
    </row>
    <row r="38" spans="2:11" ht="51">
      <c r="B38" s="47" t="s">
        <v>50</v>
      </c>
      <c r="C38" s="30" t="s">
        <v>111</v>
      </c>
      <c r="D38" s="46" t="s">
        <v>11</v>
      </c>
      <c r="E38" s="31">
        <v>250</v>
      </c>
      <c r="H38" s="73"/>
      <c r="I38" s="24"/>
      <c r="J38" s="73">
        <f t="shared" si="6"/>
        <v>0</v>
      </c>
      <c r="K38" s="24">
        <f t="shared" si="7"/>
        <v>0</v>
      </c>
    </row>
    <row r="39" spans="2:11" ht="51">
      <c r="B39" s="47" t="s">
        <v>51</v>
      </c>
      <c r="C39" s="30" t="s">
        <v>78</v>
      </c>
      <c r="D39" s="46" t="s">
        <v>11</v>
      </c>
      <c r="E39" s="31">
        <v>60</v>
      </c>
      <c r="H39" s="73"/>
      <c r="I39" s="24"/>
      <c r="J39" s="73">
        <f t="shared" ref="J39:J41" si="8">E39*H39</f>
        <v>0</v>
      </c>
      <c r="K39" s="24">
        <f t="shared" ref="K39:K41" si="9">E39*I39</f>
        <v>0</v>
      </c>
    </row>
    <row r="40" spans="2:11" ht="38.25">
      <c r="B40" s="47" t="s">
        <v>52</v>
      </c>
      <c r="C40" s="30" t="s">
        <v>79</v>
      </c>
      <c r="D40" s="46" t="s">
        <v>11</v>
      </c>
      <c r="E40" s="31">
        <v>15</v>
      </c>
      <c r="H40" s="73"/>
      <c r="I40" s="24"/>
      <c r="J40" s="73">
        <f t="shared" si="8"/>
        <v>0</v>
      </c>
      <c r="K40" s="24">
        <f t="shared" si="9"/>
        <v>0</v>
      </c>
    </row>
    <row r="41" spans="2:11" ht="38.25">
      <c r="B41" s="47" t="s">
        <v>53</v>
      </c>
      <c r="C41" s="30" t="s">
        <v>77</v>
      </c>
      <c r="D41" s="54" t="s">
        <v>11</v>
      </c>
      <c r="E41" s="55">
        <v>4</v>
      </c>
      <c r="H41" s="73"/>
      <c r="I41" s="24"/>
      <c r="J41" s="73">
        <f t="shared" si="8"/>
        <v>0</v>
      </c>
      <c r="K41" s="24">
        <f t="shared" si="9"/>
        <v>0</v>
      </c>
    </row>
    <row r="42" spans="2:11" ht="38.25">
      <c r="B42" s="47" t="s">
        <v>54</v>
      </c>
      <c r="C42" s="45" t="s">
        <v>118</v>
      </c>
      <c r="D42" s="54" t="s">
        <v>11</v>
      </c>
      <c r="E42" s="55">
        <v>3</v>
      </c>
      <c r="H42" s="73"/>
      <c r="I42" s="24"/>
      <c r="J42" s="73">
        <f t="shared" ref="J42:J44" si="10">E42*H42</f>
        <v>0</v>
      </c>
      <c r="K42" s="24">
        <f t="shared" ref="K42:K44" si="11">E42*I42</f>
        <v>0</v>
      </c>
    </row>
    <row r="43" spans="2:11" ht="38.25">
      <c r="B43" s="47" t="s">
        <v>55</v>
      </c>
      <c r="C43" s="30" t="s">
        <v>80</v>
      </c>
      <c r="D43" s="54" t="s">
        <v>11</v>
      </c>
      <c r="E43" s="55">
        <v>3</v>
      </c>
      <c r="H43" s="73"/>
      <c r="I43" s="24"/>
      <c r="J43" s="73">
        <f t="shared" si="10"/>
        <v>0</v>
      </c>
      <c r="K43" s="24">
        <f t="shared" si="11"/>
        <v>0</v>
      </c>
    </row>
    <row r="44" spans="2:11" ht="25.5">
      <c r="B44" s="47" t="s">
        <v>67</v>
      </c>
      <c r="C44" s="30" t="s">
        <v>47</v>
      </c>
      <c r="D44" s="46" t="s">
        <v>101</v>
      </c>
      <c r="E44" s="31">
        <v>1</v>
      </c>
      <c r="H44" s="73"/>
      <c r="I44" s="24"/>
      <c r="J44" s="73">
        <f t="shared" si="10"/>
        <v>0</v>
      </c>
      <c r="K44" s="24">
        <f t="shared" si="11"/>
        <v>0</v>
      </c>
    </row>
    <row r="45" spans="2:11" ht="13.5" thickBot="1">
      <c r="B45" s="40"/>
      <c r="C45" s="41"/>
      <c r="D45" s="42"/>
      <c r="E45" s="43"/>
      <c r="H45" s="73"/>
      <c r="I45" s="24"/>
      <c r="J45" s="73"/>
      <c r="K45" s="24"/>
    </row>
    <row r="46" spans="2:11" s="5" customFormat="1" ht="18" customHeight="1" thickTop="1" thickBot="1">
      <c r="B46" s="6">
        <v>4</v>
      </c>
      <c r="C46" s="7" t="s">
        <v>6</v>
      </c>
      <c r="D46" s="8"/>
      <c r="E46" s="9"/>
      <c r="H46" s="82"/>
      <c r="I46" s="83"/>
      <c r="J46" s="89">
        <f>SUM(J47:K62)</f>
        <v>0</v>
      </c>
      <c r="K46" s="90"/>
    </row>
    <row r="47" spans="2:11" ht="13.5" thickTop="1">
      <c r="B47" s="47" t="s">
        <v>82</v>
      </c>
      <c r="C47" s="27" t="s">
        <v>113</v>
      </c>
      <c r="D47" s="54" t="s">
        <v>7</v>
      </c>
      <c r="E47" s="55">
        <v>200</v>
      </c>
      <c r="H47" s="73"/>
      <c r="I47" s="24"/>
      <c r="J47" s="73">
        <f t="shared" ref="J47" si="12">E47*H47</f>
        <v>0</v>
      </c>
      <c r="K47" s="24">
        <f t="shared" ref="K47" si="13">E47*I47</f>
        <v>0</v>
      </c>
    </row>
    <row r="48" spans="2:11">
      <c r="B48" s="47" t="s">
        <v>83</v>
      </c>
      <c r="C48" s="27" t="s">
        <v>114</v>
      </c>
      <c r="D48" s="54" t="s">
        <v>7</v>
      </c>
      <c r="E48" s="55">
        <v>225</v>
      </c>
      <c r="H48" s="73"/>
      <c r="I48" s="24"/>
      <c r="J48" s="73">
        <f t="shared" ref="J48:J62" si="14">E48*H48</f>
        <v>0</v>
      </c>
      <c r="K48" s="24">
        <f t="shared" ref="K48:K62" si="15">E48*I48</f>
        <v>0</v>
      </c>
    </row>
    <row r="49" spans="2:11">
      <c r="B49" s="47" t="s">
        <v>84</v>
      </c>
      <c r="C49" s="27" t="s">
        <v>115</v>
      </c>
      <c r="D49" s="54" t="s">
        <v>7</v>
      </c>
      <c r="E49" s="55">
        <v>200</v>
      </c>
      <c r="H49" s="73"/>
      <c r="I49" s="24"/>
      <c r="J49" s="73">
        <f t="shared" si="14"/>
        <v>0</v>
      </c>
      <c r="K49" s="24">
        <f t="shared" si="15"/>
        <v>0</v>
      </c>
    </row>
    <row r="50" spans="2:11">
      <c r="B50" s="47" t="s">
        <v>85</v>
      </c>
      <c r="C50" s="27" t="s">
        <v>123</v>
      </c>
      <c r="D50" s="54" t="s">
        <v>7</v>
      </c>
      <c r="E50" s="55">
        <v>225</v>
      </c>
      <c r="H50" s="73"/>
      <c r="I50" s="24"/>
      <c r="J50" s="73">
        <f t="shared" si="14"/>
        <v>0</v>
      </c>
      <c r="K50" s="24">
        <f t="shared" si="15"/>
        <v>0</v>
      </c>
    </row>
    <row r="51" spans="2:11">
      <c r="B51" s="47" t="s">
        <v>86</v>
      </c>
      <c r="C51" s="27" t="s">
        <v>116</v>
      </c>
      <c r="D51" s="54" t="s">
        <v>7</v>
      </c>
      <c r="E51" s="55">
        <v>3250</v>
      </c>
      <c r="H51" s="73"/>
      <c r="I51" s="24"/>
      <c r="J51" s="73">
        <f t="shared" si="14"/>
        <v>0</v>
      </c>
      <c r="K51" s="24">
        <f t="shared" si="15"/>
        <v>0</v>
      </c>
    </row>
    <row r="52" spans="2:11">
      <c r="B52" s="47" t="s">
        <v>87</v>
      </c>
      <c r="C52" s="27" t="s">
        <v>117</v>
      </c>
      <c r="D52" s="54" t="s">
        <v>7</v>
      </c>
      <c r="E52" s="55">
        <v>2250</v>
      </c>
      <c r="H52" s="73"/>
      <c r="I52" s="24"/>
      <c r="J52" s="73">
        <f t="shared" si="14"/>
        <v>0</v>
      </c>
      <c r="K52" s="24">
        <f t="shared" si="15"/>
        <v>0</v>
      </c>
    </row>
    <row r="53" spans="2:11">
      <c r="B53" s="47" t="s">
        <v>88</v>
      </c>
      <c r="C53" s="27" t="s">
        <v>119</v>
      </c>
      <c r="D53" s="54" t="s">
        <v>7</v>
      </c>
      <c r="E53" s="55">
        <v>50</v>
      </c>
      <c r="H53" s="73"/>
      <c r="I53" s="24"/>
      <c r="J53" s="73">
        <f t="shared" si="14"/>
        <v>0</v>
      </c>
      <c r="K53" s="24">
        <f t="shared" si="15"/>
        <v>0</v>
      </c>
    </row>
    <row r="54" spans="2:11">
      <c r="B54" s="47" t="s">
        <v>89</v>
      </c>
      <c r="C54" s="27" t="s">
        <v>120</v>
      </c>
      <c r="D54" s="54" t="s">
        <v>7</v>
      </c>
      <c r="E54" s="55">
        <v>50</v>
      </c>
      <c r="H54" s="73"/>
      <c r="I54" s="24"/>
      <c r="J54" s="73">
        <f t="shared" si="14"/>
        <v>0</v>
      </c>
      <c r="K54" s="24">
        <f t="shared" si="15"/>
        <v>0</v>
      </c>
    </row>
    <row r="55" spans="2:11">
      <c r="B55" s="47" t="s">
        <v>90</v>
      </c>
      <c r="C55" s="27" t="s">
        <v>121</v>
      </c>
      <c r="D55" s="54" t="s">
        <v>7</v>
      </c>
      <c r="E55" s="55">
        <v>125</v>
      </c>
      <c r="H55" s="73"/>
      <c r="I55" s="24"/>
      <c r="J55" s="73">
        <f t="shared" si="14"/>
        <v>0</v>
      </c>
      <c r="K55" s="24">
        <f t="shared" si="15"/>
        <v>0</v>
      </c>
    </row>
    <row r="56" spans="2:11">
      <c r="B56" s="47" t="s">
        <v>91</v>
      </c>
      <c r="C56" s="27" t="s">
        <v>122</v>
      </c>
      <c r="D56" s="54" t="s">
        <v>7</v>
      </c>
      <c r="E56" s="55">
        <v>75</v>
      </c>
      <c r="H56" s="73"/>
      <c r="I56" s="24"/>
      <c r="J56" s="73">
        <f t="shared" si="14"/>
        <v>0</v>
      </c>
      <c r="K56" s="24">
        <f t="shared" si="15"/>
        <v>0</v>
      </c>
    </row>
    <row r="57" spans="2:11">
      <c r="B57" s="47" t="s">
        <v>92</v>
      </c>
      <c r="C57" s="27" t="s">
        <v>124</v>
      </c>
      <c r="D57" s="54" t="s">
        <v>7</v>
      </c>
      <c r="E57" s="55">
        <v>50</v>
      </c>
      <c r="H57" s="73"/>
      <c r="I57" s="24"/>
      <c r="J57" s="73">
        <f t="shared" si="14"/>
        <v>0</v>
      </c>
      <c r="K57" s="24">
        <f t="shared" si="15"/>
        <v>0</v>
      </c>
    </row>
    <row r="58" spans="2:11">
      <c r="B58" s="47" t="s">
        <v>93</v>
      </c>
      <c r="C58" s="27" t="s">
        <v>98</v>
      </c>
      <c r="D58" s="54" t="s">
        <v>7</v>
      </c>
      <c r="E58" s="55">
        <v>80</v>
      </c>
      <c r="H58" s="73"/>
      <c r="I58" s="24"/>
      <c r="J58" s="73">
        <f t="shared" si="14"/>
        <v>0</v>
      </c>
      <c r="K58" s="24">
        <f t="shared" si="15"/>
        <v>0</v>
      </c>
    </row>
    <row r="59" spans="2:11">
      <c r="B59" s="47" t="s">
        <v>94</v>
      </c>
      <c r="C59" s="27" t="s">
        <v>109</v>
      </c>
      <c r="D59" s="54" t="s">
        <v>7</v>
      </c>
      <c r="E59" s="55">
        <v>300</v>
      </c>
      <c r="H59" s="73"/>
      <c r="I59" s="24"/>
      <c r="J59" s="73">
        <f t="shared" si="14"/>
        <v>0</v>
      </c>
      <c r="K59" s="24">
        <f t="shared" si="15"/>
        <v>0</v>
      </c>
    </row>
    <row r="60" spans="2:11">
      <c r="B60" s="47" t="s">
        <v>95</v>
      </c>
      <c r="C60" s="27" t="s">
        <v>110</v>
      </c>
      <c r="D60" s="46" t="s">
        <v>7</v>
      </c>
      <c r="E60" s="55">
        <v>300</v>
      </c>
      <c r="H60" s="73"/>
      <c r="I60" s="24"/>
      <c r="J60" s="73">
        <f t="shared" si="14"/>
        <v>0</v>
      </c>
      <c r="K60" s="24">
        <f t="shared" si="15"/>
        <v>0</v>
      </c>
    </row>
    <row r="61" spans="2:11">
      <c r="B61" s="47" t="s">
        <v>96</v>
      </c>
      <c r="C61" s="27" t="s">
        <v>30</v>
      </c>
      <c r="D61" s="12" t="s">
        <v>101</v>
      </c>
      <c r="E61" s="17">
        <v>1</v>
      </c>
      <c r="H61" s="73"/>
      <c r="I61" s="24"/>
      <c r="J61" s="73">
        <f t="shared" si="14"/>
        <v>0</v>
      </c>
      <c r="K61" s="24">
        <f t="shared" si="15"/>
        <v>0</v>
      </c>
    </row>
    <row r="62" spans="2:11">
      <c r="B62" s="47" t="s">
        <v>97</v>
      </c>
      <c r="C62" s="27" t="s">
        <v>31</v>
      </c>
      <c r="D62" s="28" t="s">
        <v>101</v>
      </c>
      <c r="E62" s="17">
        <v>1</v>
      </c>
      <c r="H62" s="73"/>
      <c r="I62" s="24"/>
      <c r="J62" s="73">
        <f t="shared" si="14"/>
        <v>0</v>
      </c>
      <c r="K62" s="24">
        <f t="shared" si="15"/>
        <v>0</v>
      </c>
    </row>
    <row r="63" spans="2:11" ht="13.5" thickBot="1">
      <c r="B63" s="13"/>
      <c r="C63" s="14"/>
      <c r="D63" s="15"/>
      <c r="E63" s="22"/>
      <c r="H63" s="73"/>
      <c r="I63" s="24"/>
      <c r="J63" s="73"/>
      <c r="K63" s="24"/>
    </row>
    <row r="64" spans="2:11" s="5" customFormat="1" ht="18" customHeight="1" thickTop="1" thickBot="1">
      <c r="B64" s="6">
        <v>5</v>
      </c>
      <c r="C64" s="7" t="s">
        <v>8</v>
      </c>
      <c r="D64" s="8"/>
      <c r="E64" s="9"/>
      <c r="H64" s="82"/>
      <c r="I64" s="83"/>
      <c r="J64" s="89">
        <f>SUM(J65:K71)</f>
        <v>0</v>
      </c>
      <c r="K64" s="90"/>
    </row>
    <row r="65" spans="2:11" ht="26.25" thickTop="1">
      <c r="B65" s="16" t="s">
        <v>17</v>
      </c>
      <c r="C65" s="60" t="s">
        <v>128</v>
      </c>
      <c r="D65" s="54" t="s">
        <v>7</v>
      </c>
      <c r="E65" s="55">
        <v>150</v>
      </c>
      <c r="H65" s="73"/>
      <c r="I65" s="24"/>
      <c r="J65" s="73">
        <f>E65*H65</f>
        <v>0</v>
      </c>
      <c r="K65" s="24">
        <f>E65*I65</f>
        <v>0</v>
      </c>
    </row>
    <row r="66" spans="2:11" ht="25.5">
      <c r="B66" s="16" t="s">
        <v>18</v>
      </c>
      <c r="C66" s="30" t="s">
        <v>99</v>
      </c>
      <c r="D66" s="54" t="s">
        <v>11</v>
      </c>
      <c r="E66" s="55">
        <v>1000</v>
      </c>
      <c r="H66" s="73"/>
      <c r="I66" s="24"/>
      <c r="J66" s="73">
        <f t="shared" ref="J66:J69" si="16">E66*H66</f>
        <v>0</v>
      </c>
      <c r="K66" s="24">
        <f t="shared" ref="K66:K69" si="17">E66*I66</f>
        <v>0</v>
      </c>
    </row>
    <row r="67" spans="2:11" ht="38.25">
      <c r="B67" s="16" t="s">
        <v>56</v>
      </c>
      <c r="C67" s="30" t="s">
        <v>100</v>
      </c>
      <c r="D67" s="54" t="s">
        <v>7</v>
      </c>
      <c r="E67" s="55">
        <v>150</v>
      </c>
      <c r="H67" s="73"/>
      <c r="I67" s="24"/>
      <c r="J67" s="73">
        <f t="shared" si="16"/>
        <v>0</v>
      </c>
      <c r="K67" s="24">
        <f t="shared" si="17"/>
        <v>0</v>
      </c>
    </row>
    <row r="68" spans="2:11">
      <c r="B68" s="16" t="s">
        <v>19</v>
      </c>
      <c r="C68" s="48" t="s">
        <v>125</v>
      </c>
      <c r="D68" s="46" t="s">
        <v>5</v>
      </c>
      <c r="E68" s="31">
        <v>1</v>
      </c>
      <c r="H68" s="73"/>
      <c r="I68" s="24"/>
      <c r="J68" s="73">
        <f t="shared" si="16"/>
        <v>0</v>
      </c>
      <c r="K68" s="24">
        <f t="shared" si="17"/>
        <v>0</v>
      </c>
    </row>
    <row r="69" spans="2:11">
      <c r="B69" s="16" t="s">
        <v>20</v>
      </c>
      <c r="C69" s="48" t="s">
        <v>13</v>
      </c>
      <c r="D69" s="46" t="s">
        <v>5</v>
      </c>
      <c r="E69" s="31">
        <v>1</v>
      </c>
      <c r="H69" s="73"/>
      <c r="I69" s="24"/>
      <c r="J69" s="73">
        <f t="shared" si="16"/>
        <v>0</v>
      </c>
      <c r="K69" s="24">
        <f t="shared" si="17"/>
        <v>0</v>
      </c>
    </row>
    <row r="70" spans="2:11">
      <c r="B70" s="16" t="s">
        <v>21</v>
      </c>
      <c r="C70" s="25" t="s">
        <v>32</v>
      </c>
      <c r="D70" s="26" t="s">
        <v>5</v>
      </c>
      <c r="E70" s="24">
        <v>1</v>
      </c>
      <c r="H70" s="73"/>
      <c r="I70" s="24"/>
      <c r="J70" s="73">
        <f t="shared" ref="J70:J71" si="18">E70*H70</f>
        <v>0</v>
      </c>
      <c r="K70" s="24">
        <f t="shared" ref="K70:K71" si="19">E70*I70</f>
        <v>0</v>
      </c>
    </row>
    <row r="71" spans="2:11">
      <c r="B71" s="16" t="s">
        <v>127</v>
      </c>
      <c r="C71" s="18" t="s">
        <v>14</v>
      </c>
      <c r="D71" s="26" t="s">
        <v>5</v>
      </c>
      <c r="E71" s="24">
        <v>1</v>
      </c>
      <c r="H71" s="73"/>
      <c r="I71" s="24"/>
      <c r="J71" s="73">
        <f t="shared" si="18"/>
        <v>0</v>
      </c>
      <c r="K71" s="24">
        <f t="shared" si="19"/>
        <v>0</v>
      </c>
    </row>
    <row r="72" spans="2:11" ht="13.5" thickBot="1">
      <c r="B72" s="13"/>
      <c r="C72" s="14"/>
      <c r="D72" s="15"/>
      <c r="E72" s="22"/>
      <c r="H72" s="73"/>
      <c r="I72" s="24"/>
      <c r="J72" s="73"/>
      <c r="K72" s="24"/>
    </row>
    <row r="73" spans="2:11" s="5" customFormat="1" ht="18" customHeight="1" thickTop="1" thickBot="1">
      <c r="B73" s="6">
        <v>6</v>
      </c>
      <c r="C73" s="7" t="s">
        <v>65</v>
      </c>
      <c r="D73" s="8"/>
      <c r="E73" s="9"/>
      <c r="H73" s="82"/>
      <c r="I73" s="83"/>
      <c r="J73" s="89">
        <f>SUM(J74:K74)</f>
        <v>0</v>
      </c>
      <c r="K73" s="90"/>
    </row>
    <row r="74" spans="2:11" s="11" customFormat="1" ht="13.5" thickTop="1">
      <c r="B74" s="47"/>
      <c r="C74" s="32" t="s">
        <v>145</v>
      </c>
      <c r="D74" s="46"/>
      <c r="E74" s="31"/>
      <c r="F74" s="10"/>
      <c r="H74" s="73"/>
      <c r="I74" s="24"/>
      <c r="J74" s="84">
        <f t="shared" ref="J74" si="20">E74*H74</f>
        <v>0</v>
      </c>
      <c r="K74" s="84">
        <f t="shared" ref="K74" si="21">E74*I74</f>
        <v>0</v>
      </c>
    </row>
    <row r="75" spans="2:11" s="11" customFormat="1" ht="15.75" customHeight="1" thickBot="1">
      <c r="B75" s="47"/>
      <c r="C75" s="49"/>
      <c r="D75" s="46"/>
      <c r="E75" s="31"/>
      <c r="F75" s="10"/>
      <c r="H75" s="73"/>
      <c r="I75" s="24"/>
      <c r="J75" s="84"/>
      <c r="K75" s="84"/>
    </row>
    <row r="76" spans="2:11" ht="13.5" hidden="1" customHeight="1" thickBot="1">
      <c r="B76" s="40"/>
      <c r="C76" s="41"/>
      <c r="D76" s="42"/>
      <c r="E76" s="43"/>
      <c r="H76" s="73">
        <v>0</v>
      </c>
      <c r="I76" s="24">
        <v>20600</v>
      </c>
      <c r="J76" s="84">
        <f t="shared" ref="J76" si="22">E76*H76</f>
        <v>0</v>
      </c>
      <c r="K76" s="85">
        <f t="shared" ref="K76" si="23">E76*I76</f>
        <v>0</v>
      </c>
    </row>
    <row r="77" spans="2:11" s="5" customFormat="1" ht="18" customHeight="1" thickTop="1" thickBot="1">
      <c r="B77" s="6">
        <v>7</v>
      </c>
      <c r="C77" s="7" t="s">
        <v>25</v>
      </c>
      <c r="D77" s="8"/>
      <c r="E77" s="9"/>
      <c r="H77" s="82"/>
      <c r="I77" s="83"/>
      <c r="J77" s="89">
        <f>SUM(J78:K81)</f>
        <v>0</v>
      </c>
      <c r="K77" s="90"/>
    </row>
    <row r="78" spans="2:11" ht="39" thickTop="1">
      <c r="B78" s="16" t="s">
        <v>102</v>
      </c>
      <c r="C78" s="30" t="s">
        <v>146</v>
      </c>
      <c r="D78" s="46" t="s">
        <v>101</v>
      </c>
      <c r="E78" s="24">
        <v>1</v>
      </c>
      <c r="H78" s="73"/>
      <c r="I78" s="24"/>
      <c r="J78" s="73">
        <f t="shared" ref="J78" si="24">E78*H78</f>
        <v>0</v>
      </c>
      <c r="K78" s="24">
        <f t="shared" ref="K78" si="25">E78*I78</f>
        <v>0</v>
      </c>
    </row>
    <row r="79" spans="2:11">
      <c r="B79" s="16" t="s">
        <v>108</v>
      </c>
      <c r="C79" s="30" t="s">
        <v>126</v>
      </c>
      <c r="D79" s="46" t="s">
        <v>5</v>
      </c>
      <c r="E79" s="24">
        <v>1</v>
      </c>
      <c r="H79" s="73"/>
      <c r="I79" s="24"/>
      <c r="J79" s="73">
        <f t="shared" ref="J79:J81" si="26">E79*H79</f>
        <v>0</v>
      </c>
      <c r="K79" s="24">
        <f t="shared" ref="K79:K81" si="27">E79*I79</f>
        <v>0</v>
      </c>
    </row>
    <row r="80" spans="2:11" ht="12.95" customHeight="1">
      <c r="B80" s="16" t="s">
        <v>103</v>
      </c>
      <c r="C80" s="18" t="s">
        <v>107</v>
      </c>
      <c r="D80" s="46" t="s">
        <v>5</v>
      </c>
      <c r="E80" s="17">
        <v>1</v>
      </c>
      <c r="H80" s="73"/>
      <c r="I80" s="24"/>
      <c r="J80" s="73">
        <f t="shared" si="26"/>
        <v>0</v>
      </c>
      <c r="K80" s="24">
        <f t="shared" si="27"/>
        <v>0</v>
      </c>
    </row>
    <row r="81" spans="2:11" ht="12.95" customHeight="1">
      <c r="B81" s="16" t="s">
        <v>104</v>
      </c>
      <c r="C81" s="18" t="s">
        <v>106</v>
      </c>
      <c r="D81" s="12" t="s">
        <v>101</v>
      </c>
      <c r="E81" s="17">
        <v>1</v>
      </c>
      <c r="H81" s="73"/>
      <c r="I81" s="24"/>
      <c r="J81" s="73">
        <f t="shared" si="26"/>
        <v>0</v>
      </c>
      <c r="K81" s="24">
        <f t="shared" si="27"/>
        <v>0</v>
      </c>
    </row>
    <row r="82" spans="2:11" ht="13.5" thickBot="1">
      <c r="B82" s="13"/>
      <c r="C82" s="14"/>
      <c r="D82" s="15"/>
      <c r="E82" s="22"/>
      <c r="H82" s="73"/>
      <c r="I82" s="24"/>
      <c r="J82" s="73"/>
      <c r="K82" s="24"/>
    </row>
    <row r="83" spans="2:11" s="5" customFormat="1" ht="18" customHeight="1" thickTop="1" thickBot="1">
      <c r="B83" s="6">
        <v>8</v>
      </c>
      <c r="C83" s="7" t="s">
        <v>26</v>
      </c>
      <c r="D83" s="8"/>
      <c r="E83" s="9"/>
      <c r="H83" s="82"/>
      <c r="I83" s="83"/>
      <c r="J83" s="89">
        <f>SUM(J84:K88)</f>
        <v>0</v>
      </c>
      <c r="K83" s="90"/>
    </row>
    <row r="84" spans="2:11" ht="13.5" thickTop="1">
      <c r="B84" s="16" t="s">
        <v>42</v>
      </c>
      <c r="C84" s="18" t="s">
        <v>27</v>
      </c>
      <c r="D84" s="12" t="s">
        <v>5</v>
      </c>
      <c r="E84" s="17">
        <v>1</v>
      </c>
      <c r="H84" s="73"/>
      <c r="I84" s="24"/>
      <c r="J84" s="73">
        <f t="shared" ref="J84:J86" si="28">E84*H84</f>
        <v>0</v>
      </c>
      <c r="K84" s="24">
        <f t="shared" ref="K84:K86" si="29">E84*I84</f>
        <v>0</v>
      </c>
    </row>
    <row r="85" spans="2:11">
      <c r="B85" s="16" t="s">
        <v>105</v>
      </c>
      <c r="C85" s="18" t="s">
        <v>28</v>
      </c>
      <c r="D85" s="12" t="s">
        <v>5</v>
      </c>
      <c r="E85" s="17">
        <v>1</v>
      </c>
      <c r="H85" s="73"/>
      <c r="I85" s="24"/>
      <c r="J85" s="73">
        <f t="shared" si="28"/>
        <v>0</v>
      </c>
      <c r="K85" s="24">
        <f t="shared" si="29"/>
        <v>0</v>
      </c>
    </row>
    <row r="86" spans="2:11">
      <c r="B86" s="16" t="s">
        <v>43</v>
      </c>
      <c r="C86" s="18" t="s">
        <v>22</v>
      </c>
      <c r="D86" s="12" t="s">
        <v>112</v>
      </c>
      <c r="E86" s="17">
        <v>25</v>
      </c>
      <c r="H86" s="73"/>
      <c r="I86" s="24"/>
      <c r="J86" s="73">
        <f t="shared" si="28"/>
        <v>0</v>
      </c>
      <c r="K86" s="24">
        <f t="shared" si="29"/>
        <v>0</v>
      </c>
    </row>
    <row r="87" spans="2:11" ht="12.95" customHeight="1">
      <c r="B87" s="16" t="s">
        <v>44</v>
      </c>
      <c r="C87" s="18" t="s">
        <v>46</v>
      </c>
      <c r="D87" s="12" t="s">
        <v>112</v>
      </c>
      <c r="E87" s="17">
        <v>10</v>
      </c>
      <c r="H87" s="73"/>
      <c r="I87" s="24"/>
      <c r="J87" s="73">
        <f t="shared" ref="J87:J88" si="30">E87*H87</f>
        <v>0</v>
      </c>
      <c r="K87" s="24">
        <f t="shared" ref="K87:K88" si="31">E87*I87</f>
        <v>0</v>
      </c>
    </row>
    <row r="88" spans="2:11" ht="12.95" customHeight="1">
      <c r="B88" s="50" t="s">
        <v>45</v>
      </c>
      <c r="C88" s="51" t="s">
        <v>29</v>
      </c>
      <c r="D88" s="52" t="s">
        <v>101</v>
      </c>
      <c r="E88" s="53">
        <v>1</v>
      </c>
      <c r="H88" s="73"/>
      <c r="I88" s="24"/>
      <c r="J88" s="73">
        <f t="shared" si="30"/>
        <v>0</v>
      </c>
      <c r="K88" s="24">
        <f t="shared" si="31"/>
        <v>0</v>
      </c>
    </row>
    <row r="89" spans="2:11">
      <c r="D89" s="1"/>
      <c r="E89" s="1"/>
    </row>
    <row r="90" spans="2:11">
      <c r="B90" s="19" t="s">
        <v>23</v>
      </c>
      <c r="C90" s="20"/>
      <c r="D90" s="20"/>
      <c r="E90" s="21"/>
    </row>
    <row r="91" spans="2:11" ht="24.95" customHeight="1">
      <c r="B91" s="86" t="s">
        <v>33</v>
      </c>
      <c r="C91" s="86"/>
      <c r="D91" s="86"/>
      <c r="E91" s="86"/>
    </row>
    <row r="92" spans="2:11">
      <c r="B92" s="86" t="s">
        <v>34</v>
      </c>
      <c r="C92" s="86"/>
      <c r="D92" s="86"/>
      <c r="E92" s="86"/>
    </row>
    <row r="93" spans="2:11">
      <c r="B93" s="86" t="s">
        <v>35</v>
      </c>
      <c r="C93" s="86"/>
      <c r="D93" s="86"/>
      <c r="E93" s="86"/>
    </row>
    <row r="94" spans="2:11">
      <c r="B94" s="86" t="s">
        <v>36</v>
      </c>
      <c r="C94" s="86"/>
      <c r="D94" s="86"/>
      <c r="E94" s="86"/>
    </row>
    <row r="95" spans="2:11">
      <c r="B95" s="86" t="s">
        <v>37</v>
      </c>
      <c r="C95" s="86"/>
      <c r="D95" s="86"/>
      <c r="E95" s="86"/>
    </row>
    <row r="96" spans="2:11" ht="24.95" customHeight="1">
      <c r="B96" s="86" t="s">
        <v>38</v>
      </c>
      <c r="C96" s="86"/>
      <c r="D96" s="86"/>
      <c r="E96" s="86"/>
    </row>
    <row r="97" spans="2:5">
      <c r="B97" s="86" t="s">
        <v>39</v>
      </c>
      <c r="C97" s="86"/>
      <c r="D97" s="86"/>
      <c r="E97" s="86"/>
    </row>
    <row r="98" spans="2:5" ht="24.95" customHeight="1">
      <c r="B98" s="86" t="s">
        <v>40</v>
      </c>
      <c r="C98" s="86"/>
      <c r="D98" s="86"/>
      <c r="E98" s="86"/>
    </row>
  </sheetData>
  <mergeCells count="29">
    <mergeCell ref="J31:K31"/>
    <mergeCell ref="J46:K46"/>
    <mergeCell ref="J64:K64"/>
    <mergeCell ref="J83:K83"/>
    <mergeCell ref="J73:K73"/>
    <mergeCell ref="J77:K77"/>
    <mergeCell ref="J5:K5"/>
    <mergeCell ref="J18:K18"/>
    <mergeCell ref="B2:B3"/>
    <mergeCell ref="C2:C3"/>
    <mergeCell ref="D2:D3"/>
    <mergeCell ref="E2:E3"/>
    <mergeCell ref="B6:B9"/>
    <mergeCell ref="D6:D9"/>
    <mergeCell ref="E6:E9"/>
    <mergeCell ref="B10:B12"/>
    <mergeCell ref="D10:D12"/>
    <mergeCell ref="E10:E12"/>
    <mergeCell ref="B13:B16"/>
    <mergeCell ref="D13:D16"/>
    <mergeCell ref="E13:E16"/>
    <mergeCell ref="B96:E96"/>
    <mergeCell ref="B97:E97"/>
    <mergeCell ref="B98:E98"/>
    <mergeCell ref="B91:E91"/>
    <mergeCell ref="B92:E92"/>
    <mergeCell ref="B93:E93"/>
    <mergeCell ref="B94:E94"/>
    <mergeCell ref="B95:E95"/>
  </mergeCells>
  <phoneticPr fontId="9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Header>&amp;L&amp;"Arial,Tučné"&amp;9Nemocnice Nymburk
ortopedie
&amp;"Arial,Obyčejné"SO 01: 1.PP&amp;R&amp;"Arial,Obyčejné"&amp;9Silnoproudá elektrotechnika&amp;"Arial,Tučné"
Specifikace / výkaz výměr</oddHeader>
    <oddFooter>&amp;R&amp;"Arial,Obyčejné"&amp;9Strana: &amp;P/&amp;N</oddFooter>
  </headerFooter>
  <rowBreaks count="1" manualBreakCount="1">
    <brk id="7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1PP</vt:lpstr>
      <vt:lpstr>'1PP'!Oblast_tisku</vt:lpstr>
    </vt:vector>
  </TitlesOfParts>
  <Company>ELSOX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výměr</dc:title>
  <dc:creator>marek@domusdesign.cz</dc:creator>
  <cp:lastModifiedBy>Ing. Jiří Marek, Ph.D</cp:lastModifiedBy>
  <cp:lastPrinted>2024-09-12T15:48:58Z</cp:lastPrinted>
  <dcterms:created xsi:type="dcterms:W3CDTF">2011-06-05T19:52:23Z</dcterms:created>
  <dcterms:modified xsi:type="dcterms:W3CDTF">2024-09-24T10:37:45Z</dcterms:modified>
</cp:coreProperties>
</file>